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tsuyoshi.nagashima\Desktop\"/>
    </mc:Choice>
  </mc:AlternateContent>
  <xr:revisionPtr revIDLastSave="0" documentId="8_{CC18F45B-C6E8-4EE8-8E82-8B6A2C2FDB2F}" xr6:coauthVersionLast="47" xr6:coauthVersionMax="47" xr10:uidLastSave="{00000000-0000-0000-0000-000000000000}"/>
  <bookViews>
    <workbookView xWindow="28680" yWindow="-120" windowWidth="29040" windowHeight="15720" xr2:uid="{00000000-000D-0000-FFFF-FFFF00000000}"/>
  </bookViews>
  <sheets>
    <sheet name="様式2（提出用）" sheetId="7" r:id="rId1"/>
    <sheet name="様式2（記載例）" sheetId="10" r:id="rId2"/>
    <sheet name="（参考）対象経費費目" sheetId="4" r:id="rId3"/>
  </sheets>
  <definedNames>
    <definedName name="_xlnm.Print_Area" localSheetId="2">'（参考）対象経費費目'!$A$1:$C$18</definedName>
    <definedName name="_xlnm.Print_Area" localSheetId="1">'様式2（記載例）'!$A$1:$G$33</definedName>
    <definedName name="_xlnm.Print_Area" localSheetId="0">'様式2（提出用）'!$A$1:$G$32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7" l="1"/>
  <c r="E22" i="10" l="1"/>
  <c r="E21" i="10"/>
  <c r="E19" i="10"/>
  <c r="E17" i="10"/>
  <c r="F17" i="10" s="1"/>
  <c r="E13" i="10"/>
  <c r="F13" i="10" s="1"/>
  <c r="E11" i="10"/>
  <c r="F11" i="10" s="1"/>
  <c r="E10" i="10"/>
  <c r="E9" i="10"/>
  <c r="F26" i="10"/>
  <c r="F24" i="10"/>
  <c r="F19" i="10"/>
  <c r="F15" i="10"/>
  <c r="F11" i="7"/>
  <c r="F13" i="7"/>
  <c r="F15" i="7"/>
  <c r="F17" i="7"/>
  <c r="F19" i="7"/>
  <c r="F21" i="7"/>
  <c r="F23" i="7"/>
  <c r="F25" i="7"/>
  <c r="F21" i="10" l="1"/>
  <c r="F27" i="7"/>
  <c r="F29" i="7" s="1"/>
  <c r="F9" i="10"/>
  <c r="F28" i="10"/>
  <c r="F31" i="7" l="1"/>
  <c r="F29" i="10"/>
  <c r="F30" i="10" s="1"/>
  <c r="F32" i="10" s="1"/>
</calcChain>
</file>

<file path=xl/sharedStrings.xml><?xml version="1.0" encoding="utf-8"?>
<sst xmlns="http://schemas.openxmlformats.org/spreadsheetml/2006/main" count="106" uniqueCount="79">
  <si>
    <t>様式2</t>
    <rPh sb="0" eb="2">
      <t>ヨウシキ</t>
    </rPh>
    <phoneticPr fontId="1"/>
  </si>
  <si>
    <t>支出計画書</t>
    <rPh sb="0" eb="5">
      <t>シシュツケイカクショ</t>
    </rPh>
    <phoneticPr fontId="1"/>
  </si>
  <si>
    <t xml:space="preserve"> </t>
    <phoneticPr fontId="1"/>
  </si>
  <si>
    <t>費目</t>
    <rPh sb="0" eb="2">
      <t>ヒモク</t>
    </rPh>
    <phoneticPr fontId="1"/>
  </si>
  <si>
    <t>内訳</t>
    <rPh sb="0" eb="2">
      <t>ウチワケ</t>
    </rPh>
    <phoneticPr fontId="1"/>
  </si>
  <si>
    <t>備考</t>
    <rPh sb="0" eb="2">
      <t>ビコウ</t>
    </rPh>
    <phoneticPr fontId="1"/>
  </si>
  <si>
    <t>人件費</t>
    <rPh sb="0" eb="3">
      <t>ジンケンヒ</t>
    </rPh>
    <phoneticPr fontId="1"/>
  </si>
  <si>
    <t>外部講師謝金</t>
  </si>
  <si>
    <t>旅費交通費</t>
    <phoneticPr fontId="1"/>
  </si>
  <si>
    <t>印刷製本費</t>
    <phoneticPr fontId="1"/>
  </si>
  <si>
    <t>会議室等使用料</t>
    <phoneticPr fontId="1"/>
  </si>
  <si>
    <t>通信運搬費</t>
    <phoneticPr fontId="1"/>
  </si>
  <si>
    <t>消耗品費</t>
    <phoneticPr fontId="1"/>
  </si>
  <si>
    <t>委託費</t>
    <phoneticPr fontId="1"/>
  </si>
  <si>
    <t>費目</t>
    <rPh sb="0" eb="2">
      <t>ヒモク</t>
    </rPh>
    <phoneticPr fontId="4"/>
  </si>
  <si>
    <t>経費の具体例</t>
    <rPh sb="0" eb="2">
      <t>ケイヒ</t>
    </rPh>
    <rPh sb="3" eb="6">
      <t>グタイレイ</t>
    </rPh>
    <phoneticPr fontId="4"/>
  </si>
  <si>
    <t>備考</t>
    <rPh sb="0" eb="2">
      <t>ビコウ</t>
    </rPh>
    <phoneticPr fontId="4"/>
  </si>
  <si>
    <t>直接経費</t>
    <rPh sb="0" eb="4">
      <t>チョクセツケイヒ</t>
    </rPh>
    <phoneticPr fontId="1"/>
  </si>
  <si>
    <t>人件費</t>
    <rPh sb="0" eb="3">
      <t>ジンケンヒ</t>
    </rPh>
    <phoneticPr fontId="4"/>
  </si>
  <si>
    <t>外部講師謝金</t>
    <rPh sb="0" eb="2">
      <t>ガイブ</t>
    </rPh>
    <rPh sb="2" eb="4">
      <t>コウシ</t>
    </rPh>
    <rPh sb="4" eb="6">
      <t>シャキン</t>
    </rPh>
    <phoneticPr fontId="4"/>
  </si>
  <si>
    <t>旅費交通費</t>
    <phoneticPr fontId="4"/>
  </si>
  <si>
    <t>印刷製本費</t>
    <phoneticPr fontId="4"/>
  </si>
  <si>
    <t>会議室等使用料</t>
    <rPh sb="0" eb="3">
      <t>カイギシツ</t>
    </rPh>
    <rPh sb="3" eb="4">
      <t>トウ</t>
    </rPh>
    <rPh sb="4" eb="7">
      <t>シヨウリョウ</t>
    </rPh>
    <phoneticPr fontId="4"/>
  </si>
  <si>
    <t>通信運搬費</t>
    <rPh sb="0" eb="2">
      <t>ツウシン</t>
    </rPh>
    <rPh sb="2" eb="4">
      <t>ウンパン</t>
    </rPh>
    <rPh sb="4" eb="5">
      <t>ヒ</t>
    </rPh>
    <phoneticPr fontId="4"/>
  </si>
  <si>
    <t>消耗品費</t>
    <rPh sb="0" eb="3">
      <t>ショウモウヒン</t>
    </rPh>
    <rPh sb="3" eb="4">
      <t>ヒ</t>
    </rPh>
    <phoneticPr fontId="4"/>
  </si>
  <si>
    <t>委託費</t>
    <rPh sb="0" eb="2">
      <t>イタク</t>
    </rPh>
    <rPh sb="2" eb="3">
      <t>ヒ</t>
    </rPh>
    <phoneticPr fontId="4"/>
  </si>
  <si>
    <t>間接経費</t>
    <rPh sb="0" eb="4">
      <t>カンセツケイヒ</t>
    </rPh>
    <phoneticPr fontId="1"/>
  </si>
  <si>
    <t>人件費</t>
    <phoneticPr fontId="1"/>
  </si>
  <si>
    <t>研究代表者の人件費も含む</t>
    <rPh sb="10" eb="11">
      <t>フク</t>
    </rPh>
    <phoneticPr fontId="1"/>
  </si>
  <si>
    <t>補足事項</t>
    <rPh sb="0" eb="4">
      <t>ホソクジコウ</t>
    </rPh>
    <phoneticPr fontId="1"/>
  </si>
  <si>
    <t>その他</t>
    <rPh sb="2" eb="3">
      <t>タ</t>
    </rPh>
    <phoneticPr fontId="1"/>
  </si>
  <si>
    <t>幹事団体名：</t>
    <phoneticPr fontId="1"/>
  </si>
  <si>
    <t>調査研究の名称（テーマ）：</t>
    <phoneticPr fontId="1"/>
  </si>
  <si>
    <t>金額</t>
    <rPh sb="0" eb="2">
      <t>キンガク</t>
    </rPh>
    <phoneticPr fontId="1"/>
  </si>
  <si>
    <t>調査研究に直接要する経費のうち東京都が必要と認めるもの</t>
    <phoneticPr fontId="1"/>
  </si>
  <si>
    <t>本事業の実施に必要な研究員及び補助員に係る人件費</t>
    <rPh sb="0" eb="1">
      <t>ホン</t>
    </rPh>
    <rPh sb="1" eb="3">
      <t>ジギョウ</t>
    </rPh>
    <rPh sb="4" eb="6">
      <t>ジッシ</t>
    </rPh>
    <rPh sb="7" eb="9">
      <t>ヒツヨウ</t>
    </rPh>
    <rPh sb="10" eb="13">
      <t>ケンキュウイン</t>
    </rPh>
    <rPh sb="13" eb="14">
      <t>オヨ</t>
    </rPh>
    <rPh sb="15" eb="18">
      <t>ホジョイン</t>
    </rPh>
    <rPh sb="19" eb="20">
      <t>カカワ</t>
    </rPh>
    <rPh sb="21" eb="24">
      <t>ジンケンヒ</t>
    </rPh>
    <phoneticPr fontId="1"/>
  </si>
  <si>
    <t>本事業に係る研究代表者を除く</t>
    <phoneticPr fontId="1"/>
  </si>
  <si>
    <t>ゲスト講師等</t>
    <rPh sb="3" eb="5">
      <t>コウシ</t>
    </rPh>
    <rPh sb="5" eb="6">
      <t>ナド</t>
    </rPh>
    <phoneticPr fontId="1"/>
  </si>
  <si>
    <t>配布資料、報告書等</t>
    <rPh sb="0" eb="2">
      <t>ハイフ</t>
    </rPh>
    <rPh sb="2" eb="4">
      <t>シリョウ</t>
    </rPh>
    <phoneticPr fontId="1"/>
  </si>
  <si>
    <t>会場への交通費等</t>
    <rPh sb="0" eb="2">
      <t>カイジョウ</t>
    </rPh>
    <rPh sb="4" eb="7">
      <t>コウツウヒ</t>
    </rPh>
    <rPh sb="7" eb="8">
      <t>トウ</t>
    </rPh>
    <phoneticPr fontId="1"/>
  </si>
  <si>
    <t>施設利用料等</t>
    <rPh sb="0" eb="2">
      <t>シセツ</t>
    </rPh>
    <rPh sb="2" eb="5">
      <t>リヨウリョウ</t>
    </rPh>
    <rPh sb="5" eb="6">
      <t>トウ</t>
    </rPh>
    <phoneticPr fontId="1"/>
  </si>
  <si>
    <t>切手代、各種郵送料等</t>
    <rPh sb="0" eb="2">
      <t>キッテ</t>
    </rPh>
    <rPh sb="2" eb="3">
      <t>ダイ</t>
    </rPh>
    <rPh sb="4" eb="6">
      <t>カクシュ</t>
    </rPh>
    <rPh sb="6" eb="9">
      <t>ユウソウリョウ</t>
    </rPh>
    <rPh sb="9" eb="10">
      <t>トウ</t>
    </rPh>
    <phoneticPr fontId="1"/>
  </si>
  <si>
    <t>会場への交通費</t>
    <phoneticPr fontId="1"/>
  </si>
  <si>
    <t>※合計500万円（税込）を上限とします</t>
    <rPh sb="1" eb="3">
      <t>ゴウケイ</t>
    </rPh>
    <rPh sb="6" eb="8">
      <t>マンエン</t>
    </rPh>
    <rPh sb="9" eb="11">
      <t>ゼイコミ</t>
    </rPh>
    <rPh sb="13" eb="15">
      <t>ジョウゲン</t>
    </rPh>
    <phoneticPr fontId="1"/>
  </si>
  <si>
    <t>消費税及び地方消費税</t>
    <rPh sb="0" eb="3">
      <t>ショウヒゼイ</t>
    </rPh>
    <rPh sb="3" eb="4">
      <t>オヨ</t>
    </rPh>
    <rPh sb="5" eb="7">
      <t>チホウ</t>
    </rPh>
    <rPh sb="7" eb="10">
      <t>ショウヒゼイ</t>
    </rPh>
    <phoneticPr fontId="1"/>
  </si>
  <si>
    <t>記載例</t>
    <rPh sb="0" eb="3">
      <t>キサイレイ</t>
    </rPh>
    <phoneticPr fontId="1"/>
  </si>
  <si>
    <t>研究員2名</t>
    <phoneticPr fontId="1"/>
  </si>
  <si>
    <t>補助員1名</t>
    <phoneticPr fontId="1"/>
  </si>
  <si>
    <t>ゲスト講師謝金2名</t>
    <rPh sb="3" eb="5">
      <t>コウシ</t>
    </rPh>
    <rPh sb="5" eb="7">
      <t>シャキン</t>
    </rPh>
    <rPh sb="8" eb="9">
      <t>メイ</t>
    </rPh>
    <phoneticPr fontId="1"/>
  </si>
  <si>
    <t>・1名＠50,000円/1回</t>
    <rPh sb="2" eb="3">
      <t>メイ</t>
    </rPh>
    <rPh sb="10" eb="11">
      <t>エン</t>
    </rPh>
    <rPh sb="13" eb="14">
      <t>カイ</t>
    </rPh>
    <phoneticPr fontId="1"/>
  </si>
  <si>
    <t>報告書印刷費</t>
    <phoneticPr fontId="1"/>
  </si>
  <si>
    <t>・100部制作</t>
    <rPh sb="5" eb="7">
      <t>セイサク</t>
    </rPh>
    <phoneticPr fontId="1"/>
  </si>
  <si>
    <t>・2回×５H＠6,000円</t>
    <phoneticPr fontId="1"/>
  </si>
  <si>
    <t>貸会議室利用</t>
    <rPh sb="4" eb="6">
      <t>リヨウ</t>
    </rPh>
    <phoneticPr fontId="1"/>
  </si>
  <si>
    <t>コピー用紙</t>
    <phoneticPr fontId="1"/>
  </si>
  <si>
    <t>・A4用紙500枚＠500円×10セット</t>
    <phoneticPr fontId="1"/>
  </si>
  <si>
    <t>ボールペン</t>
    <phoneticPr fontId="1"/>
  </si>
  <si>
    <t>・1本80円×50本</t>
    <phoneticPr fontId="1"/>
  </si>
  <si>
    <t>インクトナー代</t>
    <rPh sb="6" eb="7">
      <t>ダイ</t>
    </rPh>
    <phoneticPr fontId="1"/>
  </si>
  <si>
    <t>令和６年度　学校外の子供の多様な学びに関する調査研究事業　研究費の対象となる経費費目</t>
    <rPh sb="0" eb="2">
      <t>レイワ</t>
    </rPh>
    <rPh sb="3" eb="5">
      <t>ネンド</t>
    </rPh>
    <rPh sb="6" eb="8">
      <t>ガッコウ</t>
    </rPh>
    <rPh sb="8" eb="9">
      <t>ガイ</t>
    </rPh>
    <rPh sb="10" eb="12">
      <t>コドモ</t>
    </rPh>
    <rPh sb="13" eb="15">
      <t>タヨウ</t>
    </rPh>
    <rPh sb="16" eb="17">
      <t>マナ</t>
    </rPh>
    <rPh sb="19" eb="20">
      <t>カン</t>
    </rPh>
    <rPh sb="22" eb="24">
      <t>チョウサ</t>
    </rPh>
    <rPh sb="24" eb="26">
      <t>ケンキュウ</t>
    </rPh>
    <rPh sb="26" eb="28">
      <t>ジギョウ</t>
    </rPh>
    <rPh sb="29" eb="31">
      <t>ケンキュウ</t>
    </rPh>
    <rPh sb="31" eb="32">
      <t>ヒ</t>
    </rPh>
    <rPh sb="33" eb="35">
      <t>タイショウ</t>
    </rPh>
    <rPh sb="38" eb="40">
      <t>ケイヒ</t>
    </rPh>
    <rPh sb="40" eb="42">
      <t>ヒモク</t>
    </rPh>
    <phoneticPr fontId="4"/>
  </si>
  <si>
    <t>事務用品（コピー用紙、プリンターのトナー、ボールペン等）
活動内で使用する道具（画材、工具等）　など</t>
    <rPh sb="8" eb="10">
      <t>ヨウシ</t>
    </rPh>
    <rPh sb="29" eb="32">
      <t>カツドウナイ</t>
    </rPh>
    <rPh sb="33" eb="35">
      <t>シヨウ</t>
    </rPh>
    <rPh sb="37" eb="39">
      <t>ドウグ</t>
    </rPh>
    <rPh sb="40" eb="42">
      <t>ガザイ</t>
    </rPh>
    <rPh sb="43" eb="45">
      <t>コウグ</t>
    </rPh>
    <rPh sb="45" eb="46">
      <t>ナド</t>
    </rPh>
    <phoneticPr fontId="1"/>
  </si>
  <si>
    <t>研究の実施や事業の進捗管理に係る大学側の一般管理費、特許の取得経費等に使用できるものとし、直接経費の30％を上限とする</t>
    <phoneticPr fontId="1"/>
  </si>
  <si>
    <t>※安全対策に基づく対応に必要な経費（保険、安全対策に係る物品、安全を確保するために必要な人員配置等）は、事業プロモーターが負担します。
　（安全対策に必要な経費の判断にあたっては、事前に事業プロモーターと協議の上、決定とします。）
※次の経費は直接経費に含めることはできません。
　・建物等の施設に関する経費（直接経費により購入した物品を導入することにより必要となる軽微な据え付け等のための経費を除きます）
　・事業遂行中に発生した事故・災害の処理のための経費
　・研究代表者の人件費・謝金
　・学会発表等に係る経費
　・その他、間接経費を使用することが適切なもの</t>
    <phoneticPr fontId="1"/>
  </si>
  <si>
    <r>
      <t>調査研究の名称（テーマ）：</t>
    </r>
    <r>
      <rPr>
        <sz val="11"/>
        <color rgb="FF00B0F0"/>
        <rFont val="ＭＳ Ｐ明朝"/>
        <family val="1"/>
        <charset val="128"/>
      </rPr>
      <t>●●●</t>
    </r>
    <phoneticPr fontId="1"/>
  </si>
  <si>
    <t>・トナー5色一式</t>
    <rPh sb="5" eb="6">
      <t>ショク</t>
    </rPh>
    <rPh sb="6" eb="8">
      <t>イッシキ</t>
    </rPh>
    <phoneticPr fontId="1"/>
  </si>
  <si>
    <t>・事業運営：250時間＠4,000円/1H</t>
    <rPh sb="3" eb="5">
      <t>ウンエイ</t>
    </rPh>
    <rPh sb="17" eb="18">
      <t>エン</t>
    </rPh>
    <phoneticPr fontId="1"/>
  </si>
  <si>
    <t>・事業事務：100時間＠2,000円/1H
・活動支援：8回×４時間@2,000円/1H</t>
    <rPh sb="1" eb="3">
      <t>ジギョウ</t>
    </rPh>
    <rPh sb="17" eb="18">
      <t>エン</t>
    </rPh>
    <rPh sb="23" eb="25">
      <t>カツドウ</t>
    </rPh>
    <rPh sb="25" eb="27">
      <t>シエン</t>
    </rPh>
    <phoneticPr fontId="1"/>
  </si>
  <si>
    <t>・5名、6回、往復＠1,500円/1回</t>
    <rPh sb="2" eb="3">
      <t>メイ</t>
    </rPh>
    <rPh sb="5" eb="6">
      <t>カイ</t>
    </rPh>
    <rPh sb="7" eb="9">
      <t>オウフク</t>
    </rPh>
    <rPh sb="15" eb="16">
      <t>エン</t>
    </rPh>
    <rPh sb="18" eb="19">
      <t>カイ</t>
    </rPh>
    <phoneticPr fontId="1"/>
  </si>
  <si>
    <r>
      <t>幹事団体名：</t>
    </r>
    <r>
      <rPr>
        <sz val="11"/>
        <color rgb="FF00B0F0"/>
        <rFont val="ＭＳ Ｐ明朝"/>
        <family val="1"/>
        <charset val="128"/>
      </rPr>
      <t>○○大学</t>
    </r>
    <phoneticPr fontId="1"/>
  </si>
  <si>
    <t>子供向けプログラム運営支援業務委託料</t>
    <rPh sb="0" eb="3">
      <t>コドモム</t>
    </rPh>
    <rPh sb="9" eb="11">
      <t>ウンエイ</t>
    </rPh>
    <rPh sb="11" eb="13">
      <t>シエン</t>
    </rPh>
    <rPh sb="13" eb="15">
      <t>ギョウム</t>
    </rPh>
    <rPh sb="15" eb="18">
      <t>イタクリョウ</t>
    </rPh>
    <phoneticPr fontId="1"/>
  </si>
  <si>
    <t>子供向けプログラム運営支援業務委託</t>
    <rPh sb="0" eb="2">
      <t>コドモ</t>
    </rPh>
    <rPh sb="2" eb="3">
      <t>ム</t>
    </rPh>
    <rPh sb="9" eb="11">
      <t>ウンエイ</t>
    </rPh>
    <rPh sb="11" eb="13">
      <t>シエン</t>
    </rPh>
    <rPh sb="13" eb="15">
      <t>ギョウム</t>
    </rPh>
    <rPh sb="15" eb="17">
      <t>イタク</t>
    </rPh>
    <phoneticPr fontId="1"/>
  </si>
  <si>
    <t>宛先　東京都</t>
    <rPh sb="3" eb="6">
      <t>トウキョウト</t>
    </rPh>
    <phoneticPr fontId="1"/>
  </si>
  <si>
    <t>費目ごとの
合計金額
（単位：円、税抜）</t>
    <rPh sb="0" eb="2">
      <t>ヒモク</t>
    </rPh>
    <rPh sb="6" eb="8">
      <t>ゴウケイ</t>
    </rPh>
    <rPh sb="8" eb="10">
      <t>キンガク</t>
    </rPh>
    <rPh sb="12" eb="14">
      <t>タンイ</t>
    </rPh>
    <rPh sb="15" eb="16">
      <t>エン</t>
    </rPh>
    <rPh sb="17" eb="18">
      <t>ゼイ</t>
    </rPh>
    <rPh sb="18" eb="19">
      <t>ヌ</t>
    </rPh>
    <phoneticPr fontId="1"/>
  </si>
  <si>
    <t>直接経費の合計（税抜）</t>
    <rPh sb="0" eb="4">
      <t>チョクセツケイヒ</t>
    </rPh>
    <rPh sb="5" eb="7">
      <t>ゴウケイ</t>
    </rPh>
    <rPh sb="8" eb="9">
      <t>ゼイ</t>
    </rPh>
    <rPh sb="9" eb="10">
      <t>ヌ</t>
    </rPh>
    <phoneticPr fontId="1"/>
  </si>
  <si>
    <t>小計（税抜）</t>
    <rPh sb="0" eb="2">
      <t>ショウケイ</t>
    </rPh>
    <rPh sb="3" eb="4">
      <t>ゼイ</t>
    </rPh>
    <rPh sb="4" eb="5">
      <t>ヌ</t>
    </rPh>
    <phoneticPr fontId="1"/>
  </si>
  <si>
    <t>合計（税込）</t>
    <rPh sb="0" eb="2">
      <t>ゴウケイ</t>
    </rPh>
    <rPh sb="3" eb="5">
      <t>ゼイコ</t>
    </rPh>
    <phoneticPr fontId="1"/>
  </si>
  <si>
    <r>
      <t xml:space="preserve">間接経費（税抜）
</t>
    </r>
    <r>
      <rPr>
        <sz val="9"/>
        <rFont val="ＭＳ Ｐ明朝"/>
        <family val="1"/>
        <charset val="128"/>
      </rPr>
      <t>（上限：直接経費の30％）</t>
    </r>
    <rPh sb="0" eb="4">
      <t>カンセツケイヒ</t>
    </rPh>
    <phoneticPr fontId="1"/>
  </si>
  <si>
    <t>切手・封筒代</t>
    <rPh sb="3" eb="5">
      <t>フウトウ</t>
    </rPh>
    <phoneticPr fontId="1"/>
  </si>
  <si>
    <t>・3スクール分郵送物</t>
    <rPh sb="6" eb="7">
      <t>ブン</t>
    </rPh>
    <rPh sb="7" eb="9">
      <t>ユウソウ</t>
    </rPh>
    <rPh sb="9" eb="10">
      <t>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</si>
</sst>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x14ac:knownFonts="1">
    <font>
      <sz val="11"/>
      <name val="ＭＳ Ｐゴシック"/>
      <family val="3"/>
      <charset val="128"/>
    </font>
    <font>
      <sz val="6"/>
      <name val="ＭＳ Ｐゴシック"/>
      <family val="3"/>
      <charset val="128"/>
    </font>
    <font>
      <sz val="16"/>
      <name val="ＭＳ Ｐ明朝"/>
      <family val="1"/>
      <charset val="128"/>
    </font>
    <font>
      <sz val="11"/>
      <color theme="1"/>
      <name val="ＭＳ Ｐゴシック"/>
      <family val="2"/>
      <scheme val="minor"/>
    </font>
    <font>
      <sz val="6"/>
      <name val="ＭＳ Ｐゴシック"/>
      <family val="3"/>
      <charset val="128"/>
      <scheme val="minor"/>
    </font>
    <font>
      <sz val="11"/>
      <name val="ＭＳ Ｐゴシック"/>
      <family val="3"/>
      <charset val="128"/>
      <scheme val="minor"/>
    </font>
    <font>
      <sz val="11"/>
      <name val="ＭＳ Ｐ明朝"/>
      <family val="1"/>
      <charset val="128"/>
    </font>
    <font>
      <sz val="18"/>
      <name val="ＭＳ Ｐ明朝"/>
      <family val="1"/>
      <charset val="128"/>
    </font>
    <font>
      <sz val="9"/>
      <name val="ＭＳ Ｐ明朝"/>
      <family val="1"/>
      <charset val="128"/>
    </font>
    <font>
      <b/>
      <sz val="14"/>
      <name val="ＭＳ Ｐゴシック"/>
      <family val="3"/>
      <charset val="128"/>
      <scheme val="minor"/>
    </font>
    <font>
      <b/>
      <sz val="11"/>
      <name val="ＭＳ Ｐゴシック"/>
      <family val="3"/>
      <charset val="128"/>
      <scheme val="minor"/>
    </font>
    <font>
      <sz val="11"/>
      <color rgb="FF00B0F0"/>
      <name val="ＭＳ Ｐゴシック"/>
      <family val="3"/>
      <charset val="128"/>
      <scheme val="minor"/>
    </font>
    <font>
      <sz val="11"/>
      <color rgb="FFFF0000"/>
      <name val="ＭＳ Ｐゴシック"/>
      <family val="3"/>
      <charset val="128"/>
      <scheme val="minor"/>
    </font>
    <font>
      <b/>
      <sz val="11"/>
      <name val="ＭＳ Ｐ明朝"/>
      <family val="1"/>
      <charset val="128"/>
    </font>
    <font>
      <b/>
      <sz val="11"/>
      <color rgb="FFFF0000"/>
      <name val="ＭＳ Ｐゴシック"/>
      <family val="3"/>
      <charset val="128"/>
    </font>
    <font>
      <sz val="11"/>
      <color rgb="FF00B0F0"/>
      <name val="ＭＳ Ｐ明朝"/>
      <family val="1"/>
      <charset val="128"/>
    </font>
    <font>
      <sz val="16"/>
      <color theme="0"/>
      <name val="ＭＳ Ｐ明朝"/>
      <family val="1"/>
      <charset val="128"/>
    </font>
    <font>
      <b/>
      <sz val="11"/>
      <color rgb="FFFF0000"/>
      <name val="ＭＳ Ｐ明朝"/>
      <family val="1"/>
      <charset val="128"/>
    </font>
    <font>
      <strike/>
      <sz val="9"/>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00B0F0"/>
        <bgColor indexed="64"/>
      </patternFill>
    </fill>
  </fills>
  <borders count="12">
    <border>
      <left/>
      <right/>
      <top/>
      <bottom/>
      <diagonal/>
    </border>
    <border>
      <left style="thick">
        <color theme="0"/>
      </left>
      <right style="thick">
        <color theme="0"/>
      </right>
      <top style="thick">
        <color theme="0"/>
      </top>
      <bottom style="thick">
        <color theme="0"/>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ck">
        <color theme="0"/>
      </bottom>
      <diagonal/>
    </border>
  </borders>
  <cellStyleXfs count="2">
    <xf numFmtId="0" fontId="0" fillId="0" borderId="0">
      <alignment vertical="center"/>
    </xf>
    <xf numFmtId="0" fontId="3" fillId="0" borderId="0"/>
  </cellStyleXfs>
  <cellXfs count="78">
    <xf numFmtId="0" fontId="0" fillId="0" borderId="0" xfId="0">
      <alignment vertical="center"/>
    </xf>
    <xf numFmtId="0" fontId="5" fillId="2" borderId="1" xfId="1" applyFont="1" applyFill="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5" fillId="0" borderId="0" xfId="1" applyFont="1"/>
    <xf numFmtId="0" fontId="5"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horizontal="center" vertical="center"/>
    </xf>
    <xf numFmtId="0" fontId="5" fillId="2" borderId="0" xfId="1" applyFont="1" applyFill="1" applyAlignment="1">
      <alignment vertical="center" wrapText="1"/>
    </xf>
    <xf numFmtId="0" fontId="6" fillId="0" borderId="0" xfId="0" applyFont="1" applyAlignment="1">
      <alignment vertical="center"/>
    </xf>
    <xf numFmtId="0" fontId="6" fillId="3" borderId="4" xfId="0" applyFont="1" applyFill="1" applyBorder="1" applyAlignment="1">
      <alignment horizontal="center" vertical="center"/>
    </xf>
    <xf numFmtId="0" fontId="6" fillId="0" borderId="2" xfId="0" applyFont="1" applyBorder="1">
      <alignment vertical="center"/>
    </xf>
    <xf numFmtId="0" fontId="2" fillId="0" borderId="0" xfId="0" applyFont="1" applyBorder="1" applyAlignment="1">
      <alignment vertical="center"/>
    </xf>
    <xf numFmtId="0" fontId="11" fillId="2" borderId="1" xfId="1" applyFont="1" applyFill="1" applyBorder="1" applyAlignment="1">
      <alignment vertical="center" wrapText="1"/>
    </xf>
    <xf numFmtId="0" fontId="5" fillId="2" borderId="0" xfId="1" applyFont="1" applyFill="1" applyBorder="1" applyAlignment="1">
      <alignment vertical="center" wrapText="1"/>
    </xf>
    <xf numFmtId="0" fontId="12" fillId="2" borderId="0" xfId="1" applyFont="1" applyFill="1" applyBorder="1" applyAlignment="1">
      <alignment vertical="center" wrapText="1"/>
    </xf>
    <xf numFmtId="0" fontId="6" fillId="3" borderId="4" xfId="0" applyFont="1" applyFill="1" applyBorder="1" applyAlignment="1">
      <alignment horizontal="center" vertical="center" wrapText="1"/>
    </xf>
    <xf numFmtId="0" fontId="6" fillId="0" borderId="0" xfId="0" applyFont="1" applyBorder="1">
      <alignment vertical="center"/>
    </xf>
    <xf numFmtId="0" fontId="13" fillId="0" borderId="0" xfId="0" applyFont="1">
      <alignment vertical="center"/>
    </xf>
    <xf numFmtId="0" fontId="14" fillId="0" borderId="0" xfId="0" applyFont="1" applyAlignment="1">
      <alignment horizontal="left" vertical="center"/>
    </xf>
    <xf numFmtId="38" fontId="6" fillId="0" borderId="4" xfId="0" applyNumberFormat="1" applyFont="1" applyFill="1" applyBorder="1" applyAlignment="1">
      <alignment horizontal="left" vertical="center"/>
    </xf>
    <xf numFmtId="0" fontId="6" fillId="0" borderId="4" xfId="0" applyFont="1" applyFill="1" applyBorder="1" applyAlignment="1">
      <alignment horizontal="left" vertical="center" wrapText="1"/>
    </xf>
    <xf numFmtId="38" fontId="6" fillId="0" borderId="3" xfId="0" applyNumberFormat="1" applyFont="1" applyFill="1" applyBorder="1" applyAlignment="1">
      <alignment horizontal="left" vertical="center"/>
    </xf>
    <xf numFmtId="0" fontId="8" fillId="0" borderId="2" xfId="0" applyFont="1" applyBorder="1" applyAlignment="1">
      <alignment horizontal="right" vertical="center"/>
    </xf>
    <xf numFmtId="176" fontId="6" fillId="0" borderId="4" xfId="0" applyNumberFormat="1" applyFont="1" applyFill="1" applyBorder="1" applyAlignment="1">
      <alignment horizontal="center" vertical="center" wrapText="1"/>
    </xf>
    <xf numFmtId="176" fontId="6" fillId="0" borderId="4" xfId="0" applyNumberFormat="1" applyFont="1" applyFill="1" applyBorder="1" applyAlignment="1">
      <alignment horizontal="right" vertical="center"/>
    </xf>
    <xf numFmtId="176" fontId="6" fillId="0" borderId="4" xfId="0" applyNumberFormat="1" applyFont="1" applyFill="1" applyBorder="1" applyAlignment="1">
      <alignment horizontal="right" vertical="center" wrapText="1"/>
    </xf>
    <xf numFmtId="176" fontId="6" fillId="0" borderId="6" xfId="0" applyNumberFormat="1" applyFont="1" applyFill="1" applyBorder="1" applyAlignment="1">
      <alignment horizontal="right" vertical="center"/>
    </xf>
    <xf numFmtId="176" fontId="6" fillId="0" borderId="8" xfId="0" applyNumberFormat="1" applyFont="1" applyFill="1" applyBorder="1" applyAlignment="1">
      <alignment horizontal="right" vertical="center"/>
    </xf>
    <xf numFmtId="0" fontId="10" fillId="4" borderId="0" xfId="1" applyFont="1" applyFill="1" applyAlignment="1">
      <alignment horizontal="center" vertical="center"/>
    </xf>
    <xf numFmtId="0" fontId="10" fillId="4" borderId="0" xfId="1" applyFont="1" applyFill="1" applyAlignment="1">
      <alignment horizontal="center" vertical="center" wrapText="1"/>
    </xf>
    <xf numFmtId="0" fontId="5" fillId="2" borderId="1" xfId="1" applyFont="1" applyFill="1" applyBorder="1" applyAlignment="1">
      <alignment horizontal="left" vertical="center"/>
    </xf>
    <xf numFmtId="0" fontId="5" fillId="2" borderId="1"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0" xfId="1" applyFont="1" applyFill="1" applyAlignment="1">
      <alignment horizontal="left" vertical="center" wrapText="1"/>
    </xf>
    <xf numFmtId="0" fontId="10" fillId="0" borderId="0" xfId="1" applyFont="1" applyAlignment="1">
      <alignment horizontal="left" vertical="center"/>
    </xf>
    <xf numFmtId="176" fontId="15" fillId="0" borderId="4" xfId="0" applyNumberFormat="1" applyFont="1" applyBorder="1" applyAlignment="1">
      <alignment horizontal="right" vertical="center" wrapText="1"/>
    </xf>
    <xf numFmtId="176" fontId="15" fillId="0" borderId="4" xfId="0" applyNumberFormat="1" applyFont="1" applyFill="1" applyBorder="1" applyAlignment="1">
      <alignment horizontal="right" vertical="center"/>
    </xf>
    <xf numFmtId="38" fontId="15" fillId="0" borderId="4" xfId="0" applyNumberFormat="1" applyFont="1" applyBorder="1" applyAlignment="1">
      <alignment horizontal="right" vertical="center"/>
    </xf>
    <xf numFmtId="176" fontId="15" fillId="0" borderId="4" xfId="0" applyNumberFormat="1" applyFont="1" applyBorder="1" applyAlignment="1">
      <alignment horizontal="left" vertical="center" wrapText="1"/>
    </xf>
    <xf numFmtId="176" fontId="15" fillId="0" borderId="4" xfId="0" applyNumberFormat="1" applyFont="1" applyFill="1" applyBorder="1" applyAlignment="1">
      <alignment horizontal="left" vertical="center" wrapText="1"/>
    </xf>
    <xf numFmtId="0" fontId="15" fillId="0" borderId="4" xfId="0" applyFont="1" applyFill="1" applyBorder="1" applyAlignment="1">
      <alignment horizontal="left" vertical="center" wrapText="1"/>
    </xf>
    <xf numFmtId="0" fontId="17" fillId="0" borderId="0" xfId="0" applyFont="1">
      <alignment vertical="center"/>
    </xf>
    <xf numFmtId="0" fontId="6" fillId="3" borderId="4" xfId="0" applyFont="1" applyFill="1" applyBorder="1" applyAlignment="1">
      <alignment horizontal="center" vertical="center" wrapText="1"/>
    </xf>
    <xf numFmtId="0" fontId="18" fillId="0" borderId="2" xfId="0" applyFont="1" applyBorder="1" applyAlignment="1">
      <alignment horizontal="right" vertical="center"/>
    </xf>
    <xf numFmtId="0" fontId="6" fillId="0" borderId="0" xfId="0" applyFont="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Border="1" applyAlignment="1">
      <alignment horizontal="left" vertical="center"/>
    </xf>
    <xf numFmtId="0" fontId="6" fillId="0" borderId="4" xfId="0" applyFont="1" applyFill="1" applyBorder="1" applyAlignment="1">
      <alignment horizontal="center" vertical="center" wrapText="1"/>
    </xf>
    <xf numFmtId="38" fontId="6" fillId="0" borderId="4" xfId="0" applyNumberFormat="1" applyFont="1" applyFill="1" applyBorder="1" applyAlignment="1">
      <alignment horizontal="center" vertical="center"/>
    </xf>
    <xf numFmtId="0" fontId="6" fillId="0" borderId="4" xfId="0" applyFont="1" applyFill="1" applyBorder="1" applyAlignment="1">
      <alignment horizontal="left" vertical="center" wrapText="1"/>
    </xf>
    <xf numFmtId="38" fontId="6" fillId="0" borderId="4" xfId="0" applyNumberFormat="1" applyFont="1" applyFill="1" applyBorder="1" applyAlignment="1">
      <alignment horizontal="left" vertical="center"/>
    </xf>
    <xf numFmtId="38" fontId="6" fillId="0" borderId="4" xfId="0" applyNumberFormat="1" applyFont="1" applyFill="1" applyBorder="1" applyAlignment="1">
      <alignment horizontal="left" vertical="center" shrinkToFit="1"/>
    </xf>
    <xf numFmtId="176" fontId="6" fillId="0" borderId="4" xfId="0" applyNumberFormat="1" applyFont="1" applyFill="1" applyBorder="1" applyAlignment="1">
      <alignment horizontal="right" vertical="center"/>
    </xf>
    <xf numFmtId="0" fontId="7" fillId="0" borderId="0" xfId="0" applyFont="1" applyAlignment="1">
      <alignment horizontal="center" vertical="center"/>
    </xf>
    <xf numFmtId="0" fontId="6" fillId="3" borderId="4" xfId="0" applyFont="1" applyFill="1" applyBorder="1" applyAlignment="1">
      <alignment horizontal="center" vertical="center" wrapText="1"/>
    </xf>
    <xf numFmtId="0" fontId="16" fillId="5" borderId="9" xfId="0" applyFont="1" applyFill="1" applyBorder="1" applyAlignment="1">
      <alignment horizontal="center" vertical="center"/>
    </xf>
    <xf numFmtId="0" fontId="16" fillId="5" borderId="10" xfId="0" applyFont="1" applyFill="1" applyBorder="1" applyAlignment="1">
      <alignment horizontal="center" vertical="center"/>
    </xf>
    <xf numFmtId="38" fontId="15" fillId="0" borderId="4" xfId="0" applyNumberFormat="1" applyFont="1" applyFill="1" applyBorder="1" applyAlignment="1">
      <alignment horizontal="left" vertical="center"/>
    </xf>
    <xf numFmtId="38" fontId="6" fillId="0" borderId="6" xfId="0" applyNumberFormat="1" applyFont="1" applyFill="1" applyBorder="1" applyAlignment="1">
      <alignment horizontal="left" vertical="center"/>
    </xf>
    <xf numFmtId="38" fontId="6" fillId="0" borderId="7" xfId="0" applyNumberFormat="1" applyFont="1" applyFill="1" applyBorder="1" applyAlignment="1">
      <alignment horizontal="left" vertical="center"/>
    </xf>
    <xf numFmtId="38" fontId="15" fillId="0" borderId="5" xfId="0" applyNumberFormat="1" applyFont="1" applyFill="1" applyBorder="1" applyAlignment="1">
      <alignment horizontal="left" vertical="center" wrapText="1"/>
    </xf>
    <xf numFmtId="38" fontId="15" fillId="0" borderId="3" xfId="0" applyNumberFormat="1" applyFont="1" applyFill="1" applyBorder="1" applyAlignment="1">
      <alignment horizontal="left" vertical="center" wrapText="1"/>
    </xf>
    <xf numFmtId="176" fontId="6" fillId="0" borderId="6" xfId="0" applyNumberFormat="1" applyFont="1" applyFill="1" applyBorder="1" applyAlignment="1">
      <alignment horizontal="right" vertical="center"/>
    </xf>
    <xf numFmtId="176" fontId="6" fillId="0" borderId="7" xfId="0" applyNumberFormat="1" applyFont="1" applyFill="1" applyBorder="1" applyAlignment="1">
      <alignment horizontal="right" vertical="center"/>
    </xf>
    <xf numFmtId="38" fontId="15" fillId="0" borderId="4" xfId="0" applyNumberFormat="1" applyFont="1" applyFill="1" applyBorder="1" applyAlignment="1">
      <alignment horizontal="left" vertical="center" shrinkToFit="1"/>
    </xf>
    <xf numFmtId="38" fontId="15" fillId="0" borderId="5" xfId="0" applyNumberFormat="1" applyFont="1" applyFill="1" applyBorder="1" applyAlignment="1">
      <alignment horizontal="left" vertical="center"/>
    </xf>
    <xf numFmtId="38" fontId="15" fillId="0" borderId="3" xfId="0" applyNumberFormat="1" applyFont="1" applyFill="1" applyBorder="1" applyAlignment="1">
      <alignment horizontal="left" vertical="center"/>
    </xf>
    <xf numFmtId="0" fontId="15" fillId="0" borderId="4" xfId="0" applyFont="1" applyFill="1" applyBorder="1" applyAlignment="1">
      <alignment horizontal="left" vertical="center" wrapText="1"/>
    </xf>
    <xf numFmtId="0" fontId="15" fillId="0" borderId="5" xfId="0" applyFont="1" applyBorder="1" applyAlignment="1">
      <alignment horizontal="left" vertical="center" wrapText="1"/>
    </xf>
    <xf numFmtId="0" fontId="15" fillId="0" borderId="3" xfId="0" applyFont="1" applyBorder="1" applyAlignment="1">
      <alignment horizontal="left" vertical="center" wrapText="1"/>
    </xf>
    <xf numFmtId="38" fontId="15" fillId="0" borderId="4" xfId="0" applyNumberFormat="1" applyFont="1" applyBorder="1" applyAlignment="1">
      <alignment horizontal="left" vertical="center" shrinkToFit="1"/>
    </xf>
    <xf numFmtId="0" fontId="9" fillId="0" borderId="0" xfId="1" applyFont="1" applyAlignment="1">
      <alignment horizontal="center" vertical="center"/>
    </xf>
    <xf numFmtId="0" fontId="10" fillId="0" borderId="11" xfId="1" applyFont="1" applyBorder="1" applyAlignment="1">
      <alignment horizontal="left" vertical="center"/>
    </xf>
    <xf numFmtId="0" fontId="10" fillId="0" borderId="0" xfId="1" applyFont="1" applyAlignment="1">
      <alignment horizontal="left" vertical="center"/>
    </xf>
    <xf numFmtId="0" fontId="5" fillId="2" borderId="0" xfId="1" applyFont="1" applyFill="1" applyAlignment="1">
      <alignment horizontal="left" vertical="center" wrapText="1"/>
    </xf>
    <xf numFmtId="0" fontId="5" fillId="2" borderId="0" xfId="1" applyFont="1" applyFill="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G36"/>
  <sheetViews>
    <sheetView tabSelected="1" view="pageBreakPreview" zoomScaleNormal="100" zoomScaleSheetLayoutView="100" zoomScalePageLayoutView="75" workbookViewId="0"/>
  </sheetViews>
  <sheetFormatPr defaultColWidth="9" defaultRowHeight="31.5" customHeight="1" x14ac:dyDescent="0.2"/>
  <cols>
    <col min="1" max="1" width="10" style="2" customWidth="1"/>
    <col min="2" max="2" width="16.08984375" style="2" bestFit="1" customWidth="1"/>
    <col min="3" max="5" width="12.6328125" style="2" customWidth="1"/>
    <col min="6" max="6" width="15.6328125" style="2" customWidth="1"/>
    <col min="7" max="7" width="24.90625" style="2" customWidth="1"/>
    <col min="8" max="16384" width="9" style="2"/>
  </cols>
  <sheetData>
    <row r="1" spans="1:7" ht="20.149999999999999" customHeight="1" x14ac:dyDescent="0.2">
      <c r="A1" s="9" t="s">
        <v>0</v>
      </c>
    </row>
    <row r="2" spans="1:7" ht="20.149999999999999" customHeight="1" x14ac:dyDescent="0.2">
      <c r="A2" s="9" t="s">
        <v>71</v>
      </c>
    </row>
    <row r="3" spans="1:7" ht="25" customHeight="1" x14ac:dyDescent="0.2">
      <c r="A3" s="55" t="s">
        <v>1</v>
      </c>
      <c r="B3" s="55"/>
      <c r="C3" s="55"/>
      <c r="D3" s="55"/>
      <c r="E3" s="55"/>
      <c r="F3" s="55"/>
      <c r="G3" s="55"/>
    </row>
    <row r="4" spans="1:7" s="17" customFormat="1" ht="15" customHeight="1" x14ac:dyDescent="0.2">
      <c r="A4" s="11"/>
      <c r="B4" s="11"/>
      <c r="C4" s="11"/>
      <c r="D4" s="11"/>
      <c r="E4" s="11"/>
      <c r="F4" s="11"/>
      <c r="G4" s="44"/>
    </row>
    <row r="5" spans="1:7" s="17" customFormat="1" ht="20.25" customHeight="1" x14ac:dyDescent="0.2">
      <c r="A5" s="48" t="s">
        <v>31</v>
      </c>
      <c r="B5" s="48"/>
      <c r="C5" s="48"/>
      <c r="D5" s="48"/>
      <c r="E5" s="48"/>
      <c r="F5" s="48"/>
      <c r="G5" s="48"/>
    </row>
    <row r="6" spans="1:7" s="17" customFormat="1" ht="20.25" customHeight="1" x14ac:dyDescent="0.2">
      <c r="A6" s="48" t="s">
        <v>32</v>
      </c>
      <c r="B6" s="48"/>
      <c r="C6" s="48"/>
      <c r="D6" s="48"/>
      <c r="E6" s="48"/>
      <c r="F6" s="48"/>
      <c r="G6" s="48"/>
    </row>
    <row r="7" spans="1:7" s="17" customFormat="1" ht="19.5" customHeight="1" x14ac:dyDescent="0.2">
      <c r="B7" s="12" t="s">
        <v>2</v>
      </c>
      <c r="C7" s="12"/>
      <c r="D7" s="12"/>
      <c r="E7" s="12"/>
      <c r="F7" s="12"/>
      <c r="G7" s="12"/>
    </row>
    <row r="8" spans="1:7" ht="39" x14ac:dyDescent="0.2">
      <c r="A8" s="10"/>
      <c r="B8" s="16" t="s">
        <v>3</v>
      </c>
      <c r="C8" s="56" t="s">
        <v>4</v>
      </c>
      <c r="D8" s="56"/>
      <c r="E8" s="16" t="s">
        <v>33</v>
      </c>
      <c r="F8" s="43" t="s">
        <v>72</v>
      </c>
      <c r="G8" s="10" t="s">
        <v>5</v>
      </c>
    </row>
    <row r="9" spans="1:7" ht="22" customHeight="1" x14ac:dyDescent="0.2">
      <c r="A9" s="49" t="s">
        <v>17</v>
      </c>
      <c r="B9" s="51" t="s">
        <v>6</v>
      </c>
      <c r="C9" s="51"/>
      <c r="D9" s="51"/>
      <c r="E9" s="24"/>
      <c r="F9" s="54">
        <f>SUM(E9:E10)</f>
        <v>0</v>
      </c>
      <c r="G9" s="51"/>
    </row>
    <row r="10" spans="1:7" ht="22" customHeight="1" x14ac:dyDescent="0.2">
      <c r="A10" s="49"/>
      <c r="B10" s="51"/>
      <c r="C10" s="51"/>
      <c r="D10" s="51"/>
      <c r="E10" s="24"/>
      <c r="F10" s="54"/>
      <c r="G10" s="51"/>
    </row>
    <row r="11" spans="1:7" ht="23.15" customHeight="1" x14ac:dyDescent="0.2">
      <c r="A11" s="49"/>
      <c r="B11" s="52" t="s">
        <v>7</v>
      </c>
      <c r="C11" s="53"/>
      <c r="D11" s="53"/>
      <c r="E11" s="25"/>
      <c r="F11" s="54">
        <f t="shared" ref="F11" si="0">SUM(E11:E12)</f>
        <v>0</v>
      </c>
      <c r="G11" s="51"/>
    </row>
    <row r="12" spans="1:7" ht="23.15" customHeight="1" x14ac:dyDescent="0.2">
      <c r="A12" s="49"/>
      <c r="B12" s="52"/>
      <c r="C12" s="53"/>
      <c r="D12" s="53"/>
      <c r="E12" s="25"/>
      <c r="F12" s="54"/>
      <c r="G12" s="51"/>
    </row>
    <row r="13" spans="1:7" ht="23.15" customHeight="1" x14ac:dyDescent="0.2">
      <c r="A13" s="49"/>
      <c r="B13" s="52" t="s">
        <v>8</v>
      </c>
      <c r="C13" s="53"/>
      <c r="D13" s="53"/>
      <c r="E13" s="25"/>
      <c r="F13" s="54">
        <f t="shared" ref="F13" si="1">SUM(E13:E14)</f>
        <v>0</v>
      </c>
      <c r="G13" s="51"/>
    </row>
    <row r="14" spans="1:7" ht="23.15" customHeight="1" x14ac:dyDescent="0.2">
      <c r="A14" s="49"/>
      <c r="B14" s="52"/>
      <c r="C14" s="53"/>
      <c r="D14" s="53"/>
      <c r="E14" s="25"/>
      <c r="F14" s="54"/>
      <c r="G14" s="51"/>
    </row>
    <row r="15" spans="1:7" ht="23.15" customHeight="1" x14ac:dyDescent="0.2">
      <c r="A15" s="49"/>
      <c r="B15" s="52" t="s">
        <v>9</v>
      </c>
      <c r="C15" s="53"/>
      <c r="D15" s="53"/>
      <c r="E15" s="25"/>
      <c r="F15" s="54">
        <f t="shared" ref="F15" si="2">SUM(E15:E16)</f>
        <v>0</v>
      </c>
      <c r="G15" s="51"/>
    </row>
    <row r="16" spans="1:7" ht="23.15" customHeight="1" x14ac:dyDescent="0.2">
      <c r="A16" s="49"/>
      <c r="B16" s="52"/>
      <c r="C16" s="53"/>
      <c r="D16" s="53"/>
      <c r="E16" s="25"/>
      <c r="F16" s="54"/>
      <c r="G16" s="51"/>
    </row>
    <row r="17" spans="1:7" ht="23.15" customHeight="1" x14ac:dyDescent="0.2">
      <c r="A17" s="49"/>
      <c r="B17" s="52" t="s">
        <v>10</v>
      </c>
      <c r="C17" s="53"/>
      <c r="D17" s="53"/>
      <c r="E17" s="25"/>
      <c r="F17" s="54">
        <f t="shared" ref="F17" si="3">SUM(E17:E18)</f>
        <v>0</v>
      </c>
      <c r="G17" s="51"/>
    </row>
    <row r="18" spans="1:7" ht="23.15" customHeight="1" x14ac:dyDescent="0.2">
      <c r="A18" s="49"/>
      <c r="B18" s="52"/>
      <c r="C18" s="53"/>
      <c r="D18" s="53"/>
      <c r="E18" s="25"/>
      <c r="F18" s="54"/>
      <c r="G18" s="51"/>
    </row>
    <row r="19" spans="1:7" ht="23.15" customHeight="1" x14ac:dyDescent="0.2">
      <c r="A19" s="49"/>
      <c r="B19" s="52" t="s">
        <v>11</v>
      </c>
      <c r="C19" s="53"/>
      <c r="D19" s="53"/>
      <c r="E19" s="25"/>
      <c r="F19" s="54">
        <f t="shared" ref="F19" si="4">SUM(E19:E20)</f>
        <v>0</v>
      </c>
      <c r="G19" s="51"/>
    </row>
    <row r="20" spans="1:7" ht="23.15" customHeight="1" x14ac:dyDescent="0.2">
      <c r="A20" s="49"/>
      <c r="B20" s="52"/>
      <c r="C20" s="53"/>
      <c r="D20" s="53"/>
      <c r="E20" s="25"/>
      <c r="F20" s="54"/>
      <c r="G20" s="51"/>
    </row>
    <row r="21" spans="1:7" ht="23.15" customHeight="1" x14ac:dyDescent="0.2">
      <c r="A21" s="49"/>
      <c r="B21" s="52" t="s">
        <v>12</v>
      </c>
      <c r="C21" s="53"/>
      <c r="D21" s="53"/>
      <c r="E21" s="25"/>
      <c r="F21" s="54">
        <f t="shared" ref="F21" si="5">SUM(E21:E22)</f>
        <v>0</v>
      </c>
      <c r="G21" s="51"/>
    </row>
    <row r="22" spans="1:7" ht="23.15" customHeight="1" x14ac:dyDescent="0.2">
      <c r="A22" s="49"/>
      <c r="B22" s="52"/>
      <c r="C22" s="53"/>
      <c r="D22" s="53"/>
      <c r="E22" s="25"/>
      <c r="F22" s="54"/>
      <c r="G22" s="51"/>
    </row>
    <row r="23" spans="1:7" ht="23.15" customHeight="1" x14ac:dyDescent="0.2">
      <c r="A23" s="49"/>
      <c r="B23" s="52" t="s">
        <v>13</v>
      </c>
      <c r="C23" s="52"/>
      <c r="D23" s="52"/>
      <c r="E23" s="25"/>
      <c r="F23" s="54">
        <f t="shared" ref="F23" si="6">SUM(E23:E24)</f>
        <v>0</v>
      </c>
      <c r="G23" s="51"/>
    </row>
    <row r="24" spans="1:7" ht="23.15" customHeight="1" x14ac:dyDescent="0.2">
      <c r="A24" s="49"/>
      <c r="B24" s="52"/>
      <c r="C24" s="52"/>
      <c r="D24" s="52"/>
      <c r="E24" s="25"/>
      <c r="F24" s="54"/>
      <c r="G24" s="51"/>
    </row>
    <row r="25" spans="1:7" ht="23.15" customHeight="1" x14ac:dyDescent="0.2">
      <c r="A25" s="49"/>
      <c r="B25" s="52" t="s">
        <v>30</v>
      </c>
      <c r="C25" s="52"/>
      <c r="D25" s="52"/>
      <c r="E25" s="25"/>
      <c r="F25" s="54">
        <f t="shared" ref="F25" si="7">SUM(E25:E26)</f>
        <v>0</v>
      </c>
      <c r="G25" s="51"/>
    </row>
    <row r="26" spans="1:7" ht="23.15" customHeight="1" x14ac:dyDescent="0.2">
      <c r="A26" s="49"/>
      <c r="B26" s="52"/>
      <c r="C26" s="52"/>
      <c r="D26" s="52"/>
      <c r="E26" s="25"/>
      <c r="F26" s="54"/>
      <c r="G26" s="51"/>
    </row>
    <row r="27" spans="1:7" ht="23.15" customHeight="1" x14ac:dyDescent="0.2">
      <c r="A27" s="49"/>
      <c r="B27" s="50" t="s">
        <v>73</v>
      </c>
      <c r="C27" s="50"/>
      <c r="D27" s="50"/>
      <c r="E27" s="50"/>
      <c r="F27" s="25">
        <f>SUM(F9:F26)</f>
        <v>0</v>
      </c>
      <c r="G27" s="21"/>
    </row>
    <row r="28" spans="1:7" ht="31.4" customHeight="1" x14ac:dyDescent="0.2">
      <c r="A28" s="49" t="s">
        <v>76</v>
      </c>
      <c r="B28" s="49"/>
      <c r="C28" s="49"/>
      <c r="D28" s="49"/>
      <c r="E28" s="49"/>
      <c r="F28" s="26"/>
      <c r="G28" s="21"/>
    </row>
    <row r="29" spans="1:7" ht="26.15" customHeight="1" x14ac:dyDescent="0.2">
      <c r="A29" s="46" t="s">
        <v>74</v>
      </c>
      <c r="B29" s="46"/>
      <c r="C29" s="46"/>
      <c r="D29" s="46"/>
      <c r="E29" s="46"/>
      <c r="F29" s="25">
        <f>SUM(F27:F28)</f>
        <v>0</v>
      </c>
      <c r="G29" s="20"/>
    </row>
    <row r="30" spans="1:7" ht="26.15" customHeight="1" thickBot="1" x14ac:dyDescent="0.25">
      <c r="A30" s="46" t="s">
        <v>44</v>
      </c>
      <c r="B30" s="46"/>
      <c r="C30" s="46"/>
      <c r="D30" s="46"/>
      <c r="E30" s="46"/>
      <c r="F30" s="27"/>
      <c r="G30" s="20"/>
    </row>
    <row r="31" spans="1:7" ht="26.15" customHeight="1" thickBot="1" x14ac:dyDescent="0.25">
      <c r="A31" s="46" t="s">
        <v>75</v>
      </c>
      <c r="B31" s="46"/>
      <c r="C31" s="46"/>
      <c r="D31" s="46"/>
      <c r="E31" s="47"/>
      <c r="F31" s="28">
        <f>F29+F30</f>
        <v>0</v>
      </c>
      <c r="G31" s="22"/>
    </row>
    <row r="32" spans="1:7" ht="21" customHeight="1" x14ac:dyDescent="0.2">
      <c r="A32" s="45"/>
      <c r="B32" s="45"/>
      <c r="C32" s="45"/>
      <c r="D32" s="45"/>
      <c r="E32" s="45"/>
      <c r="F32" s="19" t="s">
        <v>43</v>
      </c>
      <c r="G32" s="18"/>
    </row>
    <row r="33" spans="5:6" ht="31.5" customHeight="1" x14ac:dyDescent="0.2">
      <c r="E33" s="3"/>
      <c r="F33" s="3"/>
    </row>
    <row r="34" spans="5:6" ht="31.5" customHeight="1" x14ac:dyDescent="0.2">
      <c r="E34" s="3"/>
      <c r="F34" s="3"/>
    </row>
    <row r="35" spans="5:6" ht="31.5" customHeight="1" x14ac:dyDescent="0.2">
      <c r="E35" s="3"/>
      <c r="F35" s="3"/>
    </row>
    <row r="36" spans="5:6" ht="31.5" customHeight="1" x14ac:dyDescent="0.2">
      <c r="E36" s="3"/>
      <c r="F36" s="3"/>
    </row>
  </sheetData>
  <mergeCells count="56">
    <mergeCell ref="A3:G3"/>
    <mergeCell ref="B9:B10"/>
    <mergeCell ref="C10:D10"/>
    <mergeCell ref="C26:D26"/>
    <mergeCell ref="C16:D16"/>
    <mergeCell ref="C8:D8"/>
    <mergeCell ref="C9:D9"/>
    <mergeCell ref="B11:B12"/>
    <mergeCell ref="C11:D11"/>
    <mergeCell ref="F11:F12"/>
    <mergeCell ref="G11:G12"/>
    <mergeCell ref="C12:D12"/>
    <mergeCell ref="C14:D14"/>
    <mergeCell ref="C18:D18"/>
    <mergeCell ref="B19:B20"/>
    <mergeCell ref="C19:D19"/>
    <mergeCell ref="B21:B22"/>
    <mergeCell ref="C21:D21"/>
    <mergeCell ref="C20:D20"/>
    <mergeCell ref="G21:G22"/>
    <mergeCell ref="F21:F22"/>
    <mergeCell ref="C22:D22"/>
    <mergeCell ref="B25:B26"/>
    <mergeCell ref="C25:D25"/>
    <mergeCell ref="F23:F24"/>
    <mergeCell ref="F25:F26"/>
    <mergeCell ref="B23:B24"/>
    <mergeCell ref="C23:D23"/>
    <mergeCell ref="C24:D24"/>
    <mergeCell ref="F9:F10"/>
    <mergeCell ref="F13:F14"/>
    <mergeCell ref="F15:F16"/>
    <mergeCell ref="F17:F18"/>
    <mergeCell ref="F19:F20"/>
    <mergeCell ref="B13:B14"/>
    <mergeCell ref="B15:B16"/>
    <mergeCell ref="B17:B18"/>
    <mergeCell ref="C13:D13"/>
    <mergeCell ref="C15:D15"/>
    <mergeCell ref="C17:D17"/>
    <mergeCell ref="A32:E32"/>
    <mergeCell ref="A29:E29"/>
    <mergeCell ref="A30:E30"/>
    <mergeCell ref="A31:E31"/>
    <mergeCell ref="A5:G5"/>
    <mergeCell ref="A6:G6"/>
    <mergeCell ref="A9:A27"/>
    <mergeCell ref="B27:E27"/>
    <mergeCell ref="A28:E28"/>
    <mergeCell ref="G13:G14"/>
    <mergeCell ref="G9:G10"/>
    <mergeCell ref="G25:G26"/>
    <mergeCell ref="G23:G24"/>
    <mergeCell ref="G19:G20"/>
    <mergeCell ref="G17:G18"/>
    <mergeCell ref="G15:G16"/>
  </mergeCells>
  <phoneticPr fontId="1"/>
  <printOptions horizontalCentered="1"/>
  <pageMargins left="0.39370078740157483" right="0.39370078740157483" top="0.70866141732283472" bottom="0.39370078740157483" header="0.51181102362204722" footer="0.19685039370078741"/>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H37"/>
  <sheetViews>
    <sheetView view="pageBreakPreview" zoomScaleNormal="100" zoomScaleSheetLayoutView="100" zoomScalePageLayoutView="75" workbookViewId="0"/>
  </sheetViews>
  <sheetFormatPr defaultColWidth="9" defaultRowHeight="31.5" customHeight="1" x14ac:dyDescent="0.2"/>
  <cols>
    <col min="1" max="1" width="10" style="2" customWidth="1"/>
    <col min="2" max="2" width="16.08984375" style="2" bestFit="1" customWidth="1"/>
    <col min="3" max="5" width="12.6328125" style="2" customWidth="1"/>
    <col min="6" max="6" width="15.6328125" style="2" customWidth="1"/>
    <col min="7" max="7" width="24.90625" style="2" customWidth="1"/>
    <col min="8" max="16384" width="9" style="2"/>
  </cols>
  <sheetData>
    <row r="1" spans="1:7" ht="20.149999999999999" customHeight="1" x14ac:dyDescent="0.2">
      <c r="A1" s="9" t="s">
        <v>0</v>
      </c>
      <c r="G1" s="57" t="s">
        <v>45</v>
      </c>
    </row>
    <row r="2" spans="1:7" ht="20.149999999999999" customHeight="1" thickBot="1" x14ac:dyDescent="0.25">
      <c r="A2" s="9" t="s">
        <v>71</v>
      </c>
      <c r="G2" s="58"/>
    </row>
    <row r="3" spans="1:7" ht="25" customHeight="1" x14ac:dyDescent="0.2">
      <c r="A3" s="55" t="s">
        <v>1</v>
      </c>
      <c r="B3" s="55"/>
      <c r="C3" s="55"/>
      <c r="D3" s="55"/>
      <c r="E3" s="55"/>
      <c r="F3" s="55"/>
      <c r="G3" s="55"/>
    </row>
    <row r="4" spans="1:7" s="17" customFormat="1" ht="15" customHeight="1" x14ac:dyDescent="0.2">
      <c r="A4" s="11"/>
      <c r="B4" s="11"/>
      <c r="C4" s="11"/>
      <c r="D4" s="11"/>
      <c r="E4" s="11"/>
      <c r="F4" s="11"/>
      <c r="G4" s="23"/>
    </row>
    <row r="5" spans="1:7" s="17" customFormat="1" ht="20.25" customHeight="1" x14ac:dyDescent="0.2">
      <c r="A5" s="48" t="s">
        <v>68</v>
      </c>
      <c r="B5" s="48"/>
      <c r="C5" s="48"/>
      <c r="D5" s="48"/>
      <c r="E5" s="48"/>
      <c r="F5" s="48"/>
      <c r="G5" s="48"/>
    </row>
    <row r="6" spans="1:7" s="17" customFormat="1" ht="20.25" customHeight="1" x14ac:dyDescent="0.2">
      <c r="A6" s="48" t="s">
        <v>63</v>
      </c>
      <c r="B6" s="48"/>
      <c r="C6" s="48"/>
      <c r="D6" s="48"/>
      <c r="E6" s="48"/>
      <c r="F6" s="48"/>
      <c r="G6" s="48"/>
    </row>
    <row r="7" spans="1:7" s="17" customFormat="1" ht="19.5" customHeight="1" x14ac:dyDescent="0.2">
      <c r="B7" s="12" t="s">
        <v>2</v>
      </c>
      <c r="C7" s="12"/>
      <c r="D7" s="12"/>
      <c r="E7" s="12"/>
      <c r="F7" s="12"/>
      <c r="G7" s="12"/>
    </row>
    <row r="8" spans="1:7" ht="39" x14ac:dyDescent="0.2">
      <c r="A8" s="10"/>
      <c r="B8" s="16" t="s">
        <v>3</v>
      </c>
      <c r="C8" s="56" t="s">
        <v>4</v>
      </c>
      <c r="D8" s="56"/>
      <c r="E8" s="16" t="s">
        <v>33</v>
      </c>
      <c r="F8" s="43" t="s">
        <v>72</v>
      </c>
      <c r="G8" s="10" t="s">
        <v>5</v>
      </c>
    </row>
    <row r="9" spans="1:7" ht="26" x14ac:dyDescent="0.2">
      <c r="A9" s="49" t="s">
        <v>17</v>
      </c>
      <c r="B9" s="51" t="s">
        <v>6</v>
      </c>
      <c r="C9" s="69" t="s">
        <v>46</v>
      </c>
      <c r="D9" s="69"/>
      <c r="E9" s="36">
        <f>(250*4000)*2</f>
        <v>2000000</v>
      </c>
      <c r="F9" s="54">
        <f>SUM(E9:E10)</f>
        <v>2264000</v>
      </c>
      <c r="G9" s="39" t="s">
        <v>65</v>
      </c>
    </row>
    <row r="10" spans="1:7" ht="52" x14ac:dyDescent="0.2">
      <c r="A10" s="49"/>
      <c r="B10" s="51"/>
      <c r="C10" s="70" t="s">
        <v>47</v>
      </c>
      <c r="D10" s="71"/>
      <c r="E10" s="36">
        <f>(100*2000)+(8*4*2000)</f>
        <v>264000</v>
      </c>
      <c r="F10" s="54"/>
      <c r="G10" s="39" t="s">
        <v>66</v>
      </c>
    </row>
    <row r="11" spans="1:7" ht="23.15" customHeight="1" x14ac:dyDescent="0.2">
      <c r="A11" s="49"/>
      <c r="B11" s="52" t="s">
        <v>7</v>
      </c>
      <c r="C11" s="72" t="s">
        <v>48</v>
      </c>
      <c r="D11" s="72"/>
      <c r="E11" s="37">
        <f>50000*2</f>
        <v>100000</v>
      </c>
      <c r="F11" s="54">
        <f t="shared" ref="F11" si="0">SUM(E11:E12)</f>
        <v>100000</v>
      </c>
      <c r="G11" s="40" t="s">
        <v>49</v>
      </c>
    </row>
    <row r="12" spans="1:7" ht="23.15" customHeight="1" x14ac:dyDescent="0.2">
      <c r="A12" s="49"/>
      <c r="B12" s="52"/>
      <c r="C12" s="66"/>
      <c r="D12" s="66"/>
      <c r="E12" s="37"/>
      <c r="F12" s="54"/>
      <c r="G12" s="40"/>
    </row>
    <row r="13" spans="1:7" ht="23.15" customHeight="1" x14ac:dyDescent="0.2">
      <c r="A13" s="49"/>
      <c r="B13" s="52" t="s">
        <v>8</v>
      </c>
      <c r="C13" s="66" t="s">
        <v>42</v>
      </c>
      <c r="D13" s="66"/>
      <c r="E13" s="37">
        <f>5*6*1500</f>
        <v>45000</v>
      </c>
      <c r="F13" s="54">
        <f t="shared" ref="F13" si="1">SUM(E13:E14)</f>
        <v>45000</v>
      </c>
      <c r="G13" s="40" t="s">
        <v>67</v>
      </c>
    </row>
    <row r="14" spans="1:7" ht="23.15" customHeight="1" x14ac:dyDescent="0.2">
      <c r="A14" s="49"/>
      <c r="B14" s="52"/>
      <c r="C14" s="66"/>
      <c r="D14" s="66"/>
      <c r="E14" s="37"/>
      <c r="F14" s="54"/>
      <c r="G14" s="40"/>
    </row>
    <row r="15" spans="1:7" ht="23.15" customHeight="1" x14ac:dyDescent="0.2">
      <c r="A15" s="49"/>
      <c r="B15" s="52" t="s">
        <v>9</v>
      </c>
      <c r="C15" s="66" t="s">
        <v>50</v>
      </c>
      <c r="D15" s="66"/>
      <c r="E15" s="37">
        <v>100000</v>
      </c>
      <c r="F15" s="54">
        <f t="shared" ref="F15" si="2">SUM(E15:E16)</f>
        <v>100000</v>
      </c>
      <c r="G15" s="40" t="s">
        <v>51</v>
      </c>
    </row>
    <row r="16" spans="1:7" ht="23.15" customHeight="1" x14ac:dyDescent="0.2">
      <c r="A16" s="49"/>
      <c r="B16" s="52"/>
      <c r="C16" s="66"/>
      <c r="D16" s="66"/>
      <c r="E16" s="37"/>
      <c r="F16" s="54"/>
      <c r="G16" s="40"/>
    </row>
    <row r="17" spans="1:8" ht="23.15" customHeight="1" x14ac:dyDescent="0.2">
      <c r="A17" s="49"/>
      <c r="B17" s="52" t="s">
        <v>10</v>
      </c>
      <c r="C17" s="66" t="s">
        <v>53</v>
      </c>
      <c r="D17" s="66"/>
      <c r="E17" s="38">
        <f>2*5*6000</f>
        <v>60000</v>
      </c>
      <c r="F17" s="54">
        <f t="shared" ref="F17" si="3">SUM(E17:E18)</f>
        <v>60000</v>
      </c>
      <c r="G17" s="40" t="s">
        <v>52</v>
      </c>
    </row>
    <row r="18" spans="1:8" ht="23.15" customHeight="1" x14ac:dyDescent="0.2">
      <c r="A18" s="49"/>
      <c r="B18" s="52"/>
      <c r="C18" s="66"/>
      <c r="D18" s="66"/>
      <c r="E18" s="37"/>
      <c r="F18" s="54"/>
      <c r="G18" s="40"/>
    </row>
    <row r="19" spans="1:8" ht="23.15" customHeight="1" x14ac:dyDescent="0.2">
      <c r="A19" s="49"/>
      <c r="B19" s="52" t="s">
        <v>11</v>
      </c>
      <c r="C19" s="66" t="s">
        <v>77</v>
      </c>
      <c r="D19" s="66"/>
      <c r="E19" s="38">
        <f>84*10*3</f>
        <v>2520</v>
      </c>
      <c r="F19" s="54">
        <f t="shared" ref="F19" si="4">SUM(E19:E20)</f>
        <v>2520</v>
      </c>
      <c r="G19" s="40" t="s">
        <v>78</v>
      </c>
    </row>
    <row r="20" spans="1:8" ht="23.15" customHeight="1" x14ac:dyDescent="0.2">
      <c r="A20" s="49"/>
      <c r="B20" s="52"/>
      <c r="C20" s="66"/>
      <c r="D20" s="66"/>
      <c r="E20" s="37"/>
      <c r="F20" s="54"/>
      <c r="G20" s="40"/>
    </row>
    <row r="21" spans="1:8" ht="23.15" customHeight="1" x14ac:dyDescent="0.2">
      <c r="A21" s="49"/>
      <c r="B21" s="52" t="s">
        <v>12</v>
      </c>
      <c r="C21" s="66" t="s">
        <v>54</v>
      </c>
      <c r="D21" s="66"/>
      <c r="E21" s="38">
        <f>500*10</f>
        <v>5000</v>
      </c>
      <c r="F21" s="54">
        <f>SUM(E21:E23)</f>
        <v>24000</v>
      </c>
      <c r="G21" s="40" t="s">
        <v>55</v>
      </c>
    </row>
    <row r="22" spans="1:8" ht="23.15" customHeight="1" x14ac:dyDescent="0.2">
      <c r="A22" s="49"/>
      <c r="B22" s="52"/>
      <c r="C22" s="66" t="s">
        <v>56</v>
      </c>
      <c r="D22" s="66"/>
      <c r="E22" s="38">
        <f>80*50</f>
        <v>4000</v>
      </c>
      <c r="F22" s="54"/>
      <c r="G22" s="40" t="s">
        <v>57</v>
      </c>
    </row>
    <row r="23" spans="1:8" ht="23.15" customHeight="1" x14ac:dyDescent="0.2">
      <c r="A23" s="49"/>
      <c r="B23" s="52"/>
      <c r="C23" s="66" t="s">
        <v>58</v>
      </c>
      <c r="D23" s="66"/>
      <c r="E23" s="37">
        <v>15000</v>
      </c>
      <c r="F23" s="54"/>
      <c r="G23" s="40" t="s">
        <v>64</v>
      </c>
    </row>
    <row r="24" spans="1:8" ht="23.15" customHeight="1" x14ac:dyDescent="0.2">
      <c r="A24" s="49"/>
      <c r="B24" s="60" t="s">
        <v>13</v>
      </c>
      <c r="C24" s="62" t="s">
        <v>69</v>
      </c>
      <c r="D24" s="63"/>
      <c r="E24" s="38">
        <v>900000</v>
      </c>
      <c r="F24" s="64">
        <f>SUM(E24:E25)</f>
        <v>900000</v>
      </c>
      <c r="G24" s="40"/>
      <c r="H24" s="42"/>
    </row>
    <row r="25" spans="1:8" ht="23.15" customHeight="1" x14ac:dyDescent="0.2">
      <c r="A25" s="49"/>
      <c r="B25" s="61"/>
      <c r="C25" s="67"/>
      <c r="D25" s="68"/>
      <c r="E25" s="37"/>
      <c r="F25" s="65"/>
      <c r="G25" s="40"/>
    </row>
    <row r="26" spans="1:8" ht="23.15" customHeight="1" x14ac:dyDescent="0.2">
      <c r="A26" s="49"/>
      <c r="B26" s="52" t="s">
        <v>30</v>
      </c>
      <c r="C26" s="59"/>
      <c r="D26" s="59"/>
      <c r="E26" s="37"/>
      <c r="F26" s="54">
        <f t="shared" ref="F26" si="5">SUM(E26:E27)</f>
        <v>0</v>
      </c>
      <c r="G26" s="40"/>
    </row>
    <row r="27" spans="1:8" ht="23.15" customHeight="1" x14ac:dyDescent="0.2">
      <c r="A27" s="49"/>
      <c r="B27" s="52"/>
      <c r="C27" s="59"/>
      <c r="D27" s="59"/>
      <c r="E27" s="37"/>
      <c r="F27" s="54"/>
      <c r="G27" s="40"/>
    </row>
    <row r="28" spans="1:8" ht="23.15" customHeight="1" x14ac:dyDescent="0.2">
      <c r="A28" s="49"/>
      <c r="B28" s="50" t="s">
        <v>73</v>
      </c>
      <c r="C28" s="50"/>
      <c r="D28" s="50"/>
      <c r="E28" s="50"/>
      <c r="F28" s="25">
        <f>SUM(F9:F27)</f>
        <v>3495520</v>
      </c>
      <c r="G28" s="41"/>
    </row>
    <row r="29" spans="1:8" ht="31.4" customHeight="1" x14ac:dyDescent="0.2">
      <c r="A29" s="49" t="s">
        <v>76</v>
      </c>
      <c r="B29" s="49"/>
      <c r="C29" s="49"/>
      <c r="D29" s="49"/>
      <c r="E29" s="49"/>
      <c r="F29" s="26">
        <f>F28*0.3</f>
        <v>1048656</v>
      </c>
      <c r="G29" s="21"/>
    </row>
    <row r="30" spans="1:8" ht="26.15" customHeight="1" x14ac:dyDescent="0.2">
      <c r="A30" s="46" t="s">
        <v>74</v>
      </c>
      <c r="B30" s="46"/>
      <c r="C30" s="46"/>
      <c r="D30" s="46"/>
      <c r="E30" s="46"/>
      <c r="F30" s="25">
        <f>SUM(F28:F29)</f>
        <v>4544176</v>
      </c>
      <c r="G30" s="20"/>
    </row>
    <row r="31" spans="1:8" ht="26.15" customHeight="1" thickBot="1" x14ac:dyDescent="0.25">
      <c r="A31" s="46" t="s">
        <v>44</v>
      </c>
      <c r="B31" s="46"/>
      <c r="C31" s="46"/>
      <c r="D31" s="46"/>
      <c r="E31" s="46"/>
      <c r="F31" s="27">
        <v>454417.60000000003</v>
      </c>
      <c r="G31" s="20"/>
    </row>
    <row r="32" spans="1:8" ht="26.15" customHeight="1" thickBot="1" x14ac:dyDescent="0.25">
      <c r="A32" s="46" t="s">
        <v>75</v>
      </c>
      <c r="B32" s="46"/>
      <c r="C32" s="46"/>
      <c r="D32" s="46"/>
      <c r="E32" s="47"/>
      <c r="F32" s="28">
        <f>F30+F31</f>
        <v>4998593.5999999996</v>
      </c>
      <c r="G32" s="22"/>
    </row>
    <row r="33" spans="1:7" ht="21" customHeight="1" x14ac:dyDescent="0.2">
      <c r="A33" s="45"/>
      <c r="B33" s="45"/>
      <c r="C33" s="45"/>
      <c r="D33" s="45"/>
      <c r="E33" s="45"/>
      <c r="F33" s="19" t="s">
        <v>43</v>
      </c>
      <c r="G33" s="18"/>
    </row>
    <row r="34" spans="1:7" ht="31.5" customHeight="1" x14ac:dyDescent="0.2">
      <c r="E34" s="3"/>
      <c r="F34" s="3"/>
    </row>
    <row r="35" spans="1:7" ht="31.5" customHeight="1" x14ac:dyDescent="0.2">
      <c r="E35" s="3"/>
      <c r="F35" s="3"/>
    </row>
    <row r="36" spans="1:7" ht="31.5" customHeight="1" x14ac:dyDescent="0.2">
      <c r="E36" s="3"/>
      <c r="F36" s="3"/>
    </row>
    <row r="37" spans="1:7" ht="31.5" customHeight="1" x14ac:dyDescent="0.2">
      <c r="E37" s="3"/>
      <c r="F37" s="3"/>
    </row>
  </sheetData>
  <mergeCells count="49">
    <mergeCell ref="A3:G3"/>
    <mergeCell ref="A5:G5"/>
    <mergeCell ref="A6:G6"/>
    <mergeCell ref="C8:D8"/>
    <mergeCell ref="A9:A28"/>
    <mergeCell ref="B9:B10"/>
    <mergeCell ref="C9:D9"/>
    <mergeCell ref="F9:F10"/>
    <mergeCell ref="C10:D10"/>
    <mergeCell ref="B11:B12"/>
    <mergeCell ref="C11:D11"/>
    <mergeCell ref="F11:F12"/>
    <mergeCell ref="C12:D12"/>
    <mergeCell ref="B13:B14"/>
    <mergeCell ref="C13:D13"/>
    <mergeCell ref="F13:F14"/>
    <mergeCell ref="C14:D14"/>
    <mergeCell ref="B15:B16"/>
    <mergeCell ref="C15:D15"/>
    <mergeCell ref="F15:F16"/>
    <mergeCell ref="C16:D16"/>
    <mergeCell ref="B17:B18"/>
    <mergeCell ref="C17:D17"/>
    <mergeCell ref="F17:F18"/>
    <mergeCell ref="C18:D18"/>
    <mergeCell ref="C19:D19"/>
    <mergeCell ref="F19:F20"/>
    <mergeCell ref="C20:D20"/>
    <mergeCell ref="A32:E32"/>
    <mergeCell ref="C25:D25"/>
    <mergeCell ref="A29:E29"/>
    <mergeCell ref="A30:E30"/>
    <mergeCell ref="A31:E31"/>
    <mergeCell ref="A33:E33"/>
    <mergeCell ref="G1:G2"/>
    <mergeCell ref="B26:B27"/>
    <mergeCell ref="C26:D26"/>
    <mergeCell ref="F26:F27"/>
    <mergeCell ref="C27:D27"/>
    <mergeCell ref="B28:E28"/>
    <mergeCell ref="B24:B25"/>
    <mergeCell ref="C24:D24"/>
    <mergeCell ref="F24:F25"/>
    <mergeCell ref="B19:B20"/>
    <mergeCell ref="C22:D22"/>
    <mergeCell ref="B21:B23"/>
    <mergeCell ref="C21:D21"/>
    <mergeCell ref="F21:F23"/>
    <mergeCell ref="C23:D23"/>
  </mergeCells>
  <phoneticPr fontId="1"/>
  <printOptions horizontalCentered="1" verticalCentered="1"/>
  <pageMargins left="0.39370078740157483" right="0.39370078740157483" top="0.70866141732283472" bottom="0.39370078740157483" header="0.51181102362204722" footer="0.19685039370078741"/>
  <pageSetup paperSize="9" scale="92" orientation="portrait" r:id="rId1"/>
  <headerFooter alignWithMargins="0"/>
  <ignoredErrors>
    <ignoredError sqref="F2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C18"/>
  <sheetViews>
    <sheetView view="pageBreakPreview" zoomScale="90" zoomScaleNormal="100" zoomScaleSheetLayoutView="90" workbookViewId="0">
      <selection sqref="A1:C1"/>
    </sheetView>
  </sheetViews>
  <sheetFormatPr defaultColWidth="8.90625" defaultRowHeight="13" x14ac:dyDescent="0.2"/>
  <cols>
    <col min="1" max="1" width="19.453125" style="7" customWidth="1"/>
    <col min="2" max="2" width="58.453125" style="6" customWidth="1"/>
    <col min="3" max="3" width="62.90625" style="6" customWidth="1"/>
    <col min="4" max="16384" width="8.90625" style="4"/>
  </cols>
  <sheetData>
    <row r="1" spans="1:3" ht="29.5" customHeight="1" x14ac:dyDescent="0.2">
      <c r="A1" s="73" t="s">
        <v>59</v>
      </c>
      <c r="B1" s="73"/>
      <c r="C1" s="73"/>
    </row>
    <row r="2" spans="1:3" ht="26.5" customHeight="1" x14ac:dyDescent="0.2">
      <c r="A2" s="29" t="s">
        <v>14</v>
      </c>
      <c r="B2" s="30" t="s">
        <v>15</v>
      </c>
      <c r="C2" s="30" t="s">
        <v>16</v>
      </c>
    </row>
    <row r="3" spans="1:3" ht="27" customHeight="1" thickBot="1" x14ac:dyDescent="0.25">
      <c r="A3" s="74" t="s">
        <v>17</v>
      </c>
      <c r="B3" s="74"/>
      <c r="C3" s="74"/>
    </row>
    <row r="4" spans="1:3" ht="27" customHeight="1" thickTop="1" thickBot="1" x14ac:dyDescent="0.25">
      <c r="A4" s="31" t="s">
        <v>18</v>
      </c>
      <c r="B4" s="1" t="s">
        <v>35</v>
      </c>
      <c r="C4" s="1" t="s">
        <v>36</v>
      </c>
    </row>
    <row r="5" spans="1:3" ht="27" customHeight="1" thickTop="1" thickBot="1" x14ac:dyDescent="0.25">
      <c r="A5" s="31" t="s">
        <v>19</v>
      </c>
      <c r="B5" s="1" t="s">
        <v>37</v>
      </c>
      <c r="C5" s="13"/>
    </row>
    <row r="6" spans="1:3" ht="27" customHeight="1" thickTop="1" thickBot="1" x14ac:dyDescent="0.25">
      <c r="A6" s="31" t="s">
        <v>20</v>
      </c>
      <c r="B6" s="1" t="s">
        <v>39</v>
      </c>
      <c r="C6" s="13"/>
    </row>
    <row r="7" spans="1:3" ht="27" customHeight="1" thickTop="1" thickBot="1" x14ac:dyDescent="0.25">
      <c r="A7" s="31" t="s">
        <v>21</v>
      </c>
      <c r="B7" s="1" t="s">
        <v>38</v>
      </c>
      <c r="C7" s="13"/>
    </row>
    <row r="8" spans="1:3" ht="27" customHeight="1" thickTop="1" thickBot="1" x14ac:dyDescent="0.25">
      <c r="A8" s="31" t="s">
        <v>22</v>
      </c>
      <c r="B8" s="1" t="s">
        <v>40</v>
      </c>
      <c r="C8" s="13"/>
    </row>
    <row r="9" spans="1:3" ht="27" customHeight="1" thickTop="1" thickBot="1" x14ac:dyDescent="0.25">
      <c r="A9" s="32" t="s">
        <v>23</v>
      </c>
      <c r="B9" s="1" t="s">
        <v>41</v>
      </c>
      <c r="C9" s="1"/>
    </row>
    <row r="10" spans="1:3" ht="27" customHeight="1" thickTop="1" thickBot="1" x14ac:dyDescent="0.25">
      <c r="A10" s="32" t="s">
        <v>24</v>
      </c>
      <c r="B10" s="1" t="s">
        <v>60</v>
      </c>
      <c r="C10" s="13"/>
    </row>
    <row r="11" spans="1:3" ht="27" customHeight="1" thickTop="1" thickBot="1" x14ac:dyDescent="0.25">
      <c r="A11" s="32" t="s">
        <v>25</v>
      </c>
      <c r="B11" s="1" t="s">
        <v>70</v>
      </c>
      <c r="C11" s="1"/>
    </row>
    <row r="12" spans="1:3" ht="27" customHeight="1" thickTop="1" x14ac:dyDescent="0.2">
      <c r="A12" s="33" t="s">
        <v>30</v>
      </c>
      <c r="B12" s="15"/>
      <c r="C12" s="14" t="s">
        <v>34</v>
      </c>
    </row>
    <row r="13" spans="1:3" ht="27" customHeight="1" x14ac:dyDescent="0.2">
      <c r="A13" s="75" t="s">
        <v>26</v>
      </c>
      <c r="B13" s="75"/>
      <c r="C13" s="75"/>
    </row>
    <row r="14" spans="1:3" ht="27" customHeight="1" x14ac:dyDescent="0.2">
      <c r="A14" s="34" t="s">
        <v>27</v>
      </c>
      <c r="B14" s="8" t="s">
        <v>28</v>
      </c>
      <c r="C14" s="8" t="s">
        <v>61</v>
      </c>
    </row>
    <row r="15" spans="1:3" ht="24.65" customHeight="1" x14ac:dyDescent="0.2">
      <c r="A15" s="5"/>
    </row>
    <row r="16" spans="1:3" ht="24.65" customHeight="1" x14ac:dyDescent="0.2">
      <c r="A16" s="75" t="s">
        <v>29</v>
      </c>
      <c r="B16" s="75"/>
      <c r="C16" s="75"/>
    </row>
    <row r="17" spans="1:3" ht="136.5" customHeight="1" x14ac:dyDescent="0.2">
      <c r="A17" s="76" t="s">
        <v>62</v>
      </c>
      <c r="B17" s="77"/>
      <c r="C17" s="77"/>
    </row>
    <row r="18" spans="1:3" ht="24.65" customHeight="1" x14ac:dyDescent="0.2">
      <c r="A18" s="35"/>
      <c r="B18" s="35"/>
      <c r="C18" s="35"/>
    </row>
  </sheetData>
  <mergeCells count="5">
    <mergeCell ref="A1:C1"/>
    <mergeCell ref="A3:C3"/>
    <mergeCell ref="A13:C13"/>
    <mergeCell ref="A16:C16"/>
    <mergeCell ref="A17:C17"/>
  </mergeCells>
  <phoneticPr fontId="1"/>
  <pageMargins left="0.70866141732283472" right="0.70866141732283472" top="0.74803149606299213" bottom="0.74803149606299213" header="0.31496062992125984" footer="0.31496062992125984"/>
  <pageSetup paperSize="9" scale="8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870ABF10371D347A5A0582224D380E8" ma:contentTypeVersion="16" ma:contentTypeDescription="新しいドキュメントを作成します。" ma:contentTypeScope="" ma:versionID="12805094ebc5011d35054e5ce36a21da">
  <xsd:schema xmlns:xsd="http://www.w3.org/2001/XMLSchema" xmlns:xs="http://www.w3.org/2001/XMLSchema" xmlns:p="http://schemas.microsoft.com/office/2006/metadata/properties" xmlns:ns2="ce66733c-2861-4147-90cc-90c2c446b25c" xmlns:ns3="f19677f2-2533-4ae5-86f9-2f1eaff652c9" targetNamespace="http://schemas.microsoft.com/office/2006/metadata/properties" ma:root="true" ma:fieldsID="bbe14926855855ce3184fa9470661cb2" ns2:_="" ns3:_="">
    <xsd:import namespace="ce66733c-2861-4147-90cc-90c2c446b25c"/>
    <xsd:import namespace="f19677f2-2533-4ae5-86f9-2f1eaff652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6733c-2861-4147-90cc-90c2c446b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25a26606-5c73-4822-bc95-38ee462397a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9677f2-2533-4ae5-86f9-2f1eaff652c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c2e708a-1ebf-47b8-880a-67ce4a37bc3b}" ma:internalName="TaxCatchAll" ma:showField="CatchAllData" ma:web="f19677f2-2533-4ae5-86f9-2f1eaff652c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66733c-2861-4147-90cc-90c2c446b25c">
      <Terms xmlns="http://schemas.microsoft.com/office/infopath/2007/PartnerControls"/>
    </lcf76f155ced4ddcb4097134ff3c332f>
    <TaxCatchAll xmlns="f19677f2-2533-4ae5-86f9-2f1eaff652c9" xsi:nil="true"/>
  </documentManagement>
</p:properties>
</file>

<file path=customXml/itemProps1.xml><?xml version="1.0" encoding="utf-8"?>
<ds:datastoreItem xmlns:ds="http://schemas.openxmlformats.org/officeDocument/2006/customXml" ds:itemID="{86C1CEB0-958F-4116-A559-46459599846A}">
  <ds:schemaRefs>
    <ds:schemaRef ds:uri="http://schemas.microsoft.com/sharepoint/v3/contenttype/forms"/>
  </ds:schemaRefs>
</ds:datastoreItem>
</file>

<file path=customXml/itemProps2.xml><?xml version="1.0" encoding="utf-8"?>
<ds:datastoreItem xmlns:ds="http://schemas.openxmlformats.org/officeDocument/2006/customXml" ds:itemID="{000DF6DE-CB5B-4A58-8DAC-C6E7493B40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66733c-2861-4147-90cc-90c2c446b25c"/>
    <ds:schemaRef ds:uri="f19677f2-2533-4ae5-86f9-2f1eaff652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58C7CC-6ED9-4FB8-B678-EA2DAD13B6B3}">
  <ds:schemaRef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f19677f2-2533-4ae5-86f9-2f1eaff652c9"/>
    <ds:schemaRef ds:uri="http://purl.org/dc/dcmitype/"/>
    <ds:schemaRef ds:uri="http://schemas.openxmlformats.org/package/2006/metadata/core-properties"/>
    <ds:schemaRef ds:uri="ce66733c-2861-4147-90cc-90c2c446b25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様式2（提出用）</vt:lpstr>
      <vt:lpstr>様式2（記載例）</vt:lpstr>
      <vt:lpstr>（参考）対象経費費目</vt:lpstr>
      <vt:lpstr>'（参考）対象経費費目'!Print_Area</vt:lpstr>
      <vt:lpstr>'様式2（記載例）'!Print_Area</vt:lpstr>
      <vt:lpstr>'様式2（提出用）'!Print_Area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Tsuyoshi Nagashima</cp:lastModifiedBy>
  <cp:revision/>
  <cp:lastPrinted>2024-06-03T05:45:22Z</cp:lastPrinted>
  <dcterms:created xsi:type="dcterms:W3CDTF">2012-10-14T06:05:15Z</dcterms:created>
  <dcterms:modified xsi:type="dcterms:W3CDTF">2025-04-28T06:06:27Z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0x0101008870ABF10371D347A5A0582224D380E8</vt:lpwstr>
  </property>
  <property fmtid="{D5CDD505-2E9C-101B-9397-08002B2CF9AE}" pid="3" name="MediaServiceImageTags">
    <vt:lpwstr/>
  </property>
</Properties>
</file>